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kit.kumar\Desktop\"/>
    </mc:Choice>
  </mc:AlternateContent>
  <xr:revisionPtr revIDLastSave="0" documentId="13_ncr:40001_{9E9CA3C0-F6A0-4EF0-B005-FA03213A0EC7}" xr6:coauthVersionLast="47" xr6:coauthVersionMax="47" xr10:uidLastSave="{00000000-0000-0000-0000-000000000000}"/>
  <bookViews>
    <workbookView xWindow="-108" yWindow="-108" windowWidth="22320" windowHeight="13176"/>
  </bookViews>
  <sheets>
    <sheet name="Sheet1" sheetId="1" r:id="rId1"/>
  </sheets>
  <calcPr calcId="191029" iterate="1" iterateCount="1000" iterateDelta="0.0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0" i="1"/>
  <c r="F18" i="1"/>
  <c r="F17" i="1"/>
  <c r="F16" i="1"/>
  <c r="F14" i="1"/>
  <c r="F13" i="1"/>
  <c r="K11" i="1"/>
  <c r="J11" i="1"/>
  <c r="I11" i="1"/>
  <c r="H11" i="1"/>
  <c r="G11" i="1"/>
  <c r="F11" i="1"/>
  <c r="E11" i="1"/>
  <c r="D11" i="1"/>
  <c r="C11" i="1"/>
  <c r="B11" i="1"/>
  <c r="F10" i="1"/>
  <c r="F9" i="1"/>
  <c r="I8" i="1"/>
  <c r="I12" i="1" s="1"/>
  <c r="I15" i="1" s="1"/>
  <c r="I19" i="1" s="1"/>
  <c r="I21" i="1" s="1"/>
  <c r="I23" i="1" s="1"/>
  <c r="H8" i="1"/>
  <c r="H12" i="1" s="1"/>
  <c r="H15" i="1" s="1"/>
  <c r="H19" i="1" s="1"/>
  <c r="H21" i="1" s="1"/>
  <c r="H23" i="1" s="1"/>
  <c r="G8" i="1"/>
  <c r="G12" i="1" s="1"/>
  <c r="G15" i="1" s="1"/>
  <c r="G19" i="1" s="1"/>
  <c r="G21" i="1" s="1"/>
  <c r="G23" i="1" s="1"/>
  <c r="E8" i="1"/>
  <c r="E12" i="1" s="1"/>
  <c r="E15" i="1" s="1"/>
  <c r="E19" i="1" s="1"/>
  <c r="E21" i="1" s="1"/>
  <c r="E23" i="1" s="1"/>
  <c r="D8" i="1"/>
  <c r="D12" i="1" s="1"/>
  <c r="D15" i="1" s="1"/>
  <c r="D19" i="1" s="1"/>
  <c r="D21" i="1" s="1"/>
  <c r="D23" i="1" s="1"/>
  <c r="C8" i="1"/>
  <c r="C12" i="1" s="1"/>
  <c r="C15" i="1" s="1"/>
  <c r="C19" i="1" s="1"/>
  <c r="C21" i="1" s="1"/>
  <c r="C23" i="1" s="1"/>
  <c r="B8" i="1"/>
  <c r="B12" i="1" s="1"/>
  <c r="B15" i="1" s="1"/>
  <c r="B19" i="1" s="1"/>
  <c r="B21" i="1" s="1"/>
  <c r="B23" i="1" s="1"/>
  <c r="K7" i="1"/>
  <c r="K8" i="1" s="1"/>
  <c r="K12" i="1" s="1"/>
  <c r="K15" i="1" s="1"/>
  <c r="K19" i="1" s="1"/>
  <c r="K21" i="1" s="1"/>
  <c r="K23" i="1" s="1"/>
  <c r="J7" i="1"/>
  <c r="J8" i="1" s="1"/>
  <c r="J12" i="1" s="1"/>
  <c r="J15" i="1" s="1"/>
  <c r="J19" i="1" s="1"/>
  <c r="J21" i="1" s="1"/>
  <c r="J23" i="1" s="1"/>
  <c r="I7" i="1"/>
  <c r="H7" i="1"/>
  <c r="G7" i="1"/>
  <c r="E7" i="1"/>
  <c r="D7" i="1"/>
  <c r="C7" i="1"/>
  <c r="B7" i="1"/>
  <c r="F6" i="1"/>
  <c r="F5" i="1"/>
  <c r="F4" i="1"/>
  <c r="F7" i="1" s="1"/>
  <c r="F3" i="1"/>
  <c r="F8" i="1" s="1"/>
  <c r="F12" i="1" s="1"/>
  <c r="F15" i="1" s="1"/>
  <c r="F19" i="1" s="1"/>
  <c r="F21" i="1" s="1"/>
  <c r="F23" i="1" s="1"/>
</calcChain>
</file>

<file path=xl/sharedStrings.xml><?xml version="1.0" encoding="utf-8"?>
<sst xmlns="http://schemas.openxmlformats.org/spreadsheetml/2006/main" count="30" uniqueCount="26">
  <si>
    <t>Income Statement 2019-2020</t>
  </si>
  <si>
    <t>Q1</t>
  </si>
  <si>
    <t>Q2</t>
  </si>
  <si>
    <t>Q3</t>
  </si>
  <si>
    <t>Q4</t>
  </si>
  <si>
    <t>REVENUE</t>
  </si>
  <si>
    <t>Fixed COS</t>
  </si>
  <si>
    <t>Variable COS</t>
  </si>
  <si>
    <t>Depreciation</t>
  </si>
  <si>
    <t>Cost of Sales</t>
  </si>
  <si>
    <t>GROSS PROFIT</t>
  </si>
  <si>
    <t>Fixed Expenses</t>
  </si>
  <si>
    <t>Variable Expenses</t>
  </si>
  <si>
    <t>Expenses</t>
  </si>
  <si>
    <t>OPERATING PROFIT</t>
  </si>
  <si>
    <t>Other Income</t>
  </si>
  <si>
    <t>Other Expenses</t>
  </si>
  <si>
    <t>EARNINGS BEFORE INTEREST &amp; TAX</t>
  </si>
  <si>
    <t>Interest Income</t>
  </si>
  <si>
    <t>Interest Expenses</t>
  </si>
  <si>
    <t>Tax Expenses</t>
  </si>
  <si>
    <t>EARNINGS AFTER TAX</t>
  </si>
  <si>
    <t>Adjustments</t>
  </si>
  <si>
    <t>NET INCOME</t>
  </si>
  <si>
    <t>Dividends</t>
  </si>
  <si>
    <t>RETAINED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</si>
</sst>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m\ yyyy"/>
    <numFmt numFmtId="165" formatCode="&quot;$&quot;#,##0;&quot;(&quot;&quot;$&quot;#,##0&quot;)&quot;"/>
  </numFmts>
  <fonts count="4" x14ac:knownFonts="1">
    <font>
      <sz val="11"/>
      <color theme="1"/>
      <name val="Calibri"/>
      <family val="2"/>
      <scheme val="minor"/>
    </font>
    <font>
      <i/>
      <sz val="14"/>
      <color theme="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3" borderId="0" xfId="0" applyFont="1" applyFill="1" applyAlignment="1">
      <alignment horizontal="left"/>
    </xf>
    <xf numFmtId="164" fontId="2" fillId="3" borderId="0" xfId="0" applyNumberFormat="1" applyFont="1" applyFill="1" applyAlignment="1">
      <alignment horizontal="center"/>
    </xf>
    <xf numFmtId="0" fontId="2" fillId="3" borderId="0" xfId="0" applyFont="1" applyFill="1" applyAlignment="1">
      <alignment horizontal="center"/>
    </xf>
    <xf numFmtId="165" fontId="3" fillId="3" borderId="0" xfId="0" applyNumberFormat="1" applyFont="1" applyFill="1" applyAlignment="1">
      <alignment horizontal="left"/>
    </xf>
    <xf numFmtId="165" fontId="3" fillId="0" borderId="0" xfId="0" applyNumberFormat="1" applyFont="1" applyAlignment="1">
      <alignment horizontal="right"/>
    </xf>
    <xf numFmtId="165" fontId="3" fillId="2" borderId="0" xfId="0" applyNumberFormat="1" applyFont="1" applyFill="1" applyAlignment="1">
      <alignment horizontal="right"/>
    </xf>
    <xf numFmtId="165" fontId="2" fillId="3" borderId="0" xfId="0" applyNumberFormat="1" applyFont="1" applyFill="1" applyAlignment="1">
      <alignment horizontal="left"/>
    </xf>
    <xf numFmtId="165" fontId="2" fillId="0" borderId="0" xfId="0" applyNumberFormat="1" applyFont="1" applyAlignment="1">
      <alignment horizontal="right"/>
    </xf>
    <xf numFmtId="165" fontId="2" fillId="2" borderId="0" xfId="0" applyNumberFormat="1" applyFont="1" applyFill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O17" sqref="O17"/>
    </sheetView>
  </sheetViews>
  <sheetFormatPr defaultRowHeight="14.4" outlineLevelRow="2" x14ac:dyDescent="0.3"/>
  <cols>
    <col min="1" max="1" width="8.88671875" customWidth="1"/>
  </cols>
  <sheetData>
    <row r="1" spans="1:11" ht="18" x14ac:dyDescent="0.35">
      <c r="A1" s="1" t="s">
        <v>0</v>
      </c>
    </row>
    <row r="2" spans="1:11" x14ac:dyDescent="0.3">
      <c r="A2" s="2"/>
      <c r="B2" s="3" t="s">
        <v>1</v>
      </c>
      <c r="C2" s="3" t="s">
        <v>2</v>
      </c>
      <c r="D2" s="3" t="s">
        <v>3</v>
      </c>
      <c r="E2" s="3" t="s">
        <v>4</v>
      </c>
      <c r="F2" s="4">
        <v>2019</v>
      </c>
      <c r="G2" s="3" t="s">
        <v>1</v>
      </c>
      <c r="H2" s="3" t="s">
        <v>2</v>
      </c>
      <c r="I2" s="3" t="s">
        <v>3</v>
      </c>
      <c r="J2" s="3" t="s">
        <v>4</v>
      </c>
      <c r="K2" s="4">
        <v>2020</v>
      </c>
    </row>
    <row r="3" spans="1:11" x14ac:dyDescent="0.3">
      <c r="A3" s="5" t="s">
        <v>5</v>
      </c>
      <c r="B3" s="6">
        <v>1063908</v>
      </c>
      <c r="C3" s="6">
        <v>932658</v>
      </c>
      <c r="D3" s="6">
        <v>1097640</v>
      </c>
      <c r="E3" s="6">
        <v>930181</v>
      </c>
      <c r="F3" s="7">
        <f>SUM(B3:E3)</f>
        <v>4024387</v>
      </c>
      <c r="G3" s="6">
        <v>1120386</v>
      </c>
      <c r="H3" s="6">
        <v>1035574</v>
      </c>
      <c r="I3" s="6">
        <v>1000482</v>
      </c>
      <c r="J3" s="6">
        <v>1188039</v>
      </c>
      <c r="K3" s="7">
        <v>12300607</v>
      </c>
    </row>
    <row r="4" spans="1:11" outlineLevel="2" x14ac:dyDescent="0.3">
      <c r="A4" s="8" t="s">
        <v>6</v>
      </c>
      <c r="B4" s="9">
        <v>0</v>
      </c>
      <c r="C4" s="9">
        <v>0</v>
      </c>
      <c r="D4" s="9">
        <v>0</v>
      </c>
      <c r="E4" s="9">
        <v>0</v>
      </c>
      <c r="F4" s="10">
        <f>SUM(B4:E4)</f>
        <v>0</v>
      </c>
      <c r="G4" s="9">
        <v>0</v>
      </c>
      <c r="H4" s="9">
        <v>0</v>
      </c>
      <c r="I4" s="9">
        <v>0</v>
      </c>
      <c r="J4" s="9">
        <v>0</v>
      </c>
      <c r="K4" s="10">
        <v>0</v>
      </c>
    </row>
    <row r="5" spans="1:11" outlineLevel="2" x14ac:dyDescent="0.3">
      <c r="A5" s="8" t="s">
        <v>7</v>
      </c>
      <c r="B5" s="9">
        <v>608335</v>
      </c>
      <c r="C5" s="9">
        <v>495069</v>
      </c>
      <c r="D5" s="9">
        <v>584449</v>
      </c>
      <c r="E5" s="9">
        <v>512606</v>
      </c>
      <c r="F5" s="10">
        <f>SUM(B5:E5)</f>
        <v>2200459</v>
      </c>
      <c r="G5" s="9">
        <v>606953</v>
      </c>
      <c r="H5" s="9">
        <v>621042</v>
      </c>
      <c r="I5" s="9">
        <v>559003</v>
      </c>
      <c r="J5" s="9">
        <v>648405</v>
      </c>
      <c r="K5" s="10">
        <v>6918979</v>
      </c>
    </row>
    <row r="6" spans="1:11" outlineLevel="2" x14ac:dyDescent="0.3">
      <c r="A6" s="8" t="s">
        <v>8</v>
      </c>
      <c r="B6" s="9">
        <v>9924</v>
      </c>
      <c r="C6" s="9">
        <v>9987</v>
      </c>
      <c r="D6" s="9">
        <v>9632</v>
      </c>
      <c r="E6" s="9">
        <v>9897</v>
      </c>
      <c r="F6" s="10">
        <f>SUM(B6:E6)</f>
        <v>39440</v>
      </c>
      <c r="G6" s="9">
        <v>7395</v>
      </c>
      <c r="H6" s="9">
        <v>13524</v>
      </c>
      <c r="I6" s="9">
        <v>28620</v>
      </c>
      <c r="J6" s="9">
        <v>10780</v>
      </c>
      <c r="K6" s="10">
        <v>129195</v>
      </c>
    </row>
    <row r="7" spans="1:11" outlineLevel="2" x14ac:dyDescent="0.3">
      <c r="A7" s="5" t="s">
        <v>9</v>
      </c>
      <c r="B7" s="6">
        <f t="shared" ref="B7:K7" si="0">SUM(B4:B6)</f>
        <v>618259</v>
      </c>
      <c r="C7" s="6">
        <f t="shared" si="0"/>
        <v>505056</v>
      </c>
      <c r="D7" s="6">
        <f t="shared" si="0"/>
        <v>594081</v>
      </c>
      <c r="E7" s="6">
        <f t="shared" si="0"/>
        <v>522503</v>
      </c>
      <c r="F7" s="7">
        <f t="shared" si="0"/>
        <v>2239899</v>
      </c>
      <c r="G7" s="6">
        <f t="shared" si="0"/>
        <v>614348</v>
      </c>
      <c r="H7" s="6">
        <f t="shared" si="0"/>
        <v>634566</v>
      </c>
      <c r="I7" s="6">
        <f t="shared" si="0"/>
        <v>587623</v>
      </c>
      <c r="J7" s="6">
        <f t="shared" si="0"/>
        <v>659185</v>
      </c>
      <c r="K7" s="7">
        <f t="shared" si="0"/>
        <v>7048174</v>
      </c>
    </row>
    <row r="8" spans="1:11" outlineLevel="1" x14ac:dyDescent="0.3">
      <c r="A8" s="5" t="s">
        <v>10</v>
      </c>
      <c r="B8" s="6">
        <f t="shared" ref="B8:K8" si="1">B3-B7</f>
        <v>445649</v>
      </c>
      <c r="C8" s="6">
        <f t="shared" si="1"/>
        <v>427602</v>
      </c>
      <c r="D8" s="6">
        <f t="shared" si="1"/>
        <v>503559</v>
      </c>
      <c r="E8" s="6">
        <f t="shared" si="1"/>
        <v>407678</v>
      </c>
      <c r="F8" s="7">
        <f t="shared" si="1"/>
        <v>1784488</v>
      </c>
      <c r="G8" s="6">
        <f t="shared" si="1"/>
        <v>506038</v>
      </c>
      <c r="H8" s="6">
        <f t="shared" si="1"/>
        <v>401008</v>
      </c>
      <c r="I8" s="6">
        <f t="shared" si="1"/>
        <v>412859</v>
      </c>
      <c r="J8" s="6">
        <f t="shared" si="1"/>
        <v>528854</v>
      </c>
      <c r="K8" s="7">
        <f t="shared" si="1"/>
        <v>5252433</v>
      </c>
    </row>
    <row r="9" spans="1:11" outlineLevel="2" x14ac:dyDescent="0.3">
      <c r="A9" s="8" t="s">
        <v>11</v>
      </c>
      <c r="B9" s="9">
        <v>308361</v>
      </c>
      <c r="C9" s="9">
        <v>302497</v>
      </c>
      <c r="D9" s="9">
        <v>291258</v>
      </c>
      <c r="E9" s="9">
        <v>318776</v>
      </c>
      <c r="F9" s="10">
        <f>SUM(B9:E9)</f>
        <v>1220892</v>
      </c>
      <c r="G9" s="9">
        <v>341003</v>
      </c>
      <c r="H9" s="9">
        <v>314875</v>
      </c>
      <c r="I9" s="9">
        <v>350506</v>
      </c>
      <c r="J9" s="9">
        <v>324738</v>
      </c>
      <c r="K9" s="10">
        <v>4020657</v>
      </c>
    </row>
    <row r="10" spans="1:11" outlineLevel="2" x14ac:dyDescent="0.3">
      <c r="A10" s="8" t="s">
        <v>12</v>
      </c>
      <c r="B10" s="9">
        <v>78137</v>
      </c>
      <c r="C10" s="9">
        <v>81905</v>
      </c>
      <c r="D10" s="9">
        <v>117711</v>
      </c>
      <c r="E10" s="9">
        <v>73710</v>
      </c>
      <c r="F10" s="10">
        <f>SUM(B10:E10)</f>
        <v>351463</v>
      </c>
      <c r="G10" s="9">
        <v>92156</v>
      </c>
      <c r="H10" s="9">
        <v>74821</v>
      </c>
      <c r="I10" s="9">
        <v>85851</v>
      </c>
      <c r="J10" s="9">
        <v>91929</v>
      </c>
      <c r="K10" s="10">
        <v>956213</v>
      </c>
    </row>
    <row r="11" spans="1:11" outlineLevel="2" x14ac:dyDescent="0.3">
      <c r="A11" s="5" t="s">
        <v>13</v>
      </c>
      <c r="B11" s="6">
        <f t="shared" ref="B11:K11" si="2">SUM(B9:B10)</f>
        <v>386498</v>
      </c>
      <c r="C11" s="6">
        <f t="shared" si="2"/>
        <v>384402</v>
      </c>
      <c r="D11" s="6">
        <f t="shared" si="2"/>
        <v>408969</v>
      </c>
      <c r="E11" s="6">
        <f t="shared" si="2"/>
        <v>392486</v>
      </c>
      <c r="F11" s="7">
        <f t="shared" si="2"/>
        <v>1572355</v>
      </c>
      <c r="G11" s="6">
        <f t="shared" si="2"/>
        <v>433159</v>
      </c>
      <c r="H11" s="6">
        <f t="shared" si="2"/>
        <v>389696</v>
      </c>
      <c r="I11" s="6">
        <f t="shared" si="2"/>
        <v>436357</v>
      </c>
      <c r="J11" s="6">
        <f t="shared" si="2"/>
        <v>416667</v>
      </c>
      <c r="K11" s="7">
        <f t="shared" si="2"/>
        <v>4976870</v>
      </c>
    </row>
    <row r="12" spans="1:11" outlineLevel="1" x14ac:dyDescent="0.3">
      <c r="A12" s="5" t="s">
        <v>14</v>
      </c>
      <c r="B12" s="6">
        <f t="shared" ref="B12:K12" si="3">B8-B11</f>
        <v>59151</v>
      </c>
      <c r="C12" s="6">
        <f t="shared" si="3"/>
        <v>43200</v>
      </c>
      <c r="D12" s="6">
        <f t="shared" si="3"/>
        <v>94590</v>
      </c>
      <c r="E12" s="6">
        <f t="shared" si="3"/>
        <v>15192</v>
      </c>
      <c r="F12" s="7">
        <f t="shared" si="3"/>
        <v>212133</v>
      </c>
      <c r="G12" s="6">
        <f t="shared" si="3"/>
        <v>72879</v>
      </c>
      <c r="H12" s="6">
        <f t="shared" si="3"/>
        <v>11312</v>
      </c>
      <c r="I12" s="6">
        <f t="shared" si="3"/>
        <v>-23498</v>
      </c>
      <c r="J12" s="6">
        <f t="shared" si="3"/>
        <v>112187</v>
      </c>
      <c r="K12" s="7">
        <f t="shared" si="3"/>
        <v>275563</v>
      </c>
    </row>
    <row r="13" spans="1:11" outlineLevel="2" x14ac:dyDescent="0.3">
      <c r="A13" s="8" t="s">
        <v>15</v>
      </c>
      <c r="B13" s="9">
        <v>0</v>
      </c>
      <c r="C13" s="9">
        <v>0</v>
      </c>
      <c r="D13" s="9">
        <v>0</v>
      </c>
      <c r="E13" s="9">
        <v>0</v>
      </c>
      <c r="F13" s="10">
        <f>SUM(B13:E13)</f>
        <v>0</v>
      </c>
      <c r="G13" s="9">
        <v>0</v>
      </c>
      <c r="H13" s="9">
        <v>0</v>
      </c>
      <c r="I13" s="9">
        <v>0</v>
      </c>
      <c r="J13" s="9">
        <v>0</v>
      </c>
      <c r="K13" s="10">
        <v>0</v>
      </c>
    </row>
    <row r="14" spans="1:11" outlineLevel="2" x14ac:dyDescent="0.3">
      <c r="A14" s="8" t="s">
        <v>16</v>
      </c>
      <c r="B14" s="9">
        <v>0</v>
      </c>
      <c r="C14" s="9">
        <v>0</v>
      </c>
      <c r="D14" s="9">
        <v>0</v>
      </c>
      <c r="E14" s="9">
        <v>0</v>
      </c>
      <c r="F14" s="10">
        <f>SUM(B14:E14)</f>
        <v>0</v>
      </c>
      <c r="G14" s="9">
        <v>0</v>
      </c>
      <c r="H14" s="9">
        <v>0</v>
      </c>
      <c r="I14" s="9">
        <v>0</v>
      </c>
      <c r="J14" s="9">
        <v>0</v>
      </c>
      <c r="K14" s="10">
        <v>0</v>
      </c>
    </row>
    <row r="15" spans="1:11" outlineLevel="1" x14ac:dyDescent="0.3">
      <c r="A15" s="5" t="s">
        <v>17</v>
      </c>
      <c r="B15" s="6">
        <f t="shared" ref="B15:K15" si="4">B12-SUM(B13:B14)</f>
        <v>59151</v>
      </c>
      <c r="C15" s="6">
        <f t="shared" si="4"/>
        <v>43200</v>
      </c>
      <c r="D15" s="6">
        <f t="shared" si="4"/>
        <v>94590</v>
      </c>
      <c r="E15" s="6">
        <f t="shared" si="4"/>
        <v>15192</v>
      </c>
      <c r="F15" s="7">
        <f t="shared" si="4"/>
        <v>212133</v>
      </c>
      <c r="G15" s="6">
        <f t="shared" si="4"/>
        <v>72879</v>
      </c>
      <c r="H15" s="6">
        <f t="shared" si="4"/>
        <v>11312</v>
      </c>
      <c r="I15" s="6">
        <f t="shared" si="4"/>
        <v>-23498</v>
      </c>
      <c r="J15" s="6">
        <f t="shared" si="4"/>
        <v>112187</v>
      </c>
      <c r="K15" s="7">
        <f t="shared" si="4"/>
        <v>275563</v>
      </c>
    </row>
    <row r="16" spans="1:11" outlineLevel="1" x14ac:dyDescent="0.3">
      <c r="A16" s="8" t="s">
        <v>18</v>
      </c>
      <c r="B16" s="9">
        <v>-926</v>
      </c>
      <c r="C16" s="9">
        <v>297</v>
      </c>
      <c r="D16" s="9">
        <v>0</v>
      </c>
      <c r="E16" s="9">
        <v>1805</v>
      </c>
      <c r="F16" s="10">
        <f>SUM(B16:E16)</f>
        <v>1176</v>
      </c>
      <c r="G16" s="9">
        <v>125</v>
      </c>
      <c r="H16" s="9">
        <v>876</v>
      </c>
      <c r="I16" s="9">
        <v>158</v>
      </c>
      <c r="J16" s="9">
        <v>253</v>
      </c>
      <c r="K16" s="10">
        <v>-5505</v>
      </c>
    </row>
    <row r="17" spans="1:11" outlineLevel="1" x14ac:dyDescent="0.3">
      <c r="A17" s="8" t="s">
        <v>19</v>
      </c>
      <c r="B17" s="9">
        <v>22622</v>
      </c>
      <c r="C17" s="9">
        <v>22427</v>
      </c>
      <c r="D17" s="9">
        <v>23844</v>
      </c>
      <c r="E17" s="9">
        <v>20789</v>
      </c>
      <c r="F17" s="10">
        <f>SUM(B17:E17)</f>
        <v>89682</v>
      </c>
      <c r="G17" s="9">
        <v>27282</v>
      </c>
      <c r="H17" s="9">
        <v>34184</v>
      </c>
      <c r="I17" s="9">
        <v>28150</v>
      </c>
      <c r="J17" s="9">
        <v>25549</v>
      </c>
      <c r="K17" s="10">
        <v>301814</v>
      </c>
    </row>
    <row r="18" spans="1:11" outlineLevel="1" x14ac:dyDescent="0.3">
      <c r="A18" s="8" t="s">
        <v>20</v>
      </c>
      <c r="B18" s="9">
        <v>17442</v>
      </c>
      <c r="C18" s="9">
        <v>3864</v>
      </c>
      <c r="D18" s="9">
        <v>13939</v>
      </c>
      <c r="E18" s="9">
        <v>0</v>
      </c>
      <c r="F18" s="10">
        <f>SUM(B18:E18)</f>
        <v>35245</v>
      </c>
      <c r="G18" s="9">
        <v>0</v>
      </c>
      <c r="H18" s="9">
        <v>0</v>
      </c>
      <c r="I18" s="9">
        <v>0</v>
      </c>
      <c r="J18" s="9">
        <v>0</v>
      </c>
      <c r="K18" s="10">
        <v>58610</v>
      </c>
    </row>
    <row r="19" spans="1:11" outlineLevel="1" x14ac:dyDescent="0.3">
      <c r="A19" s="5" t="s">
        <v>21</v>
      </c>
      <c r="B19" s="6">
        <f t="shared" ref="B19:K19" si="5">B15-SUM(B16:B18)</f>
        <v>20013</v>
      </c>
      <c r="C19" s="6">
        <f t="shared" si="5"/>
        <v>16612</v>
      </c>
      <c r="D19" s="6">
        <f t="shared" si="5"/>
        <v>56807</v>
      </c>
      <c r="E19" s="6">
        <f t="shared" si="5"/>
        <v>-7402</v>
      </c>
      <c r="F19" s="7">
        <f t="shared" si="5"/>
        <v>86030</v>
      </c>
      <c r="G19" s="6">
        <f t="shared" si="5"/>
        <v>45472</v>
      </c>
      <c r="H19" s="6">
        <f t="shared" si="5"/>
        <v>-23748</v>
      </c>
      <c r="I19" s="6">
        <f t="shared" si="5"/>
        <v>-51806</v>
      </c>
      <c r="J19" s="6">
        <f t="shared" si="5"/>
        <v>86385</v>
      </c>
      <c r="K19" s="7">
        <f t="shared" si="5"/>
        <v>-79356</v>
      </c>
    </row>
    <row r="20" spans="1:11" outlineLevel="1" x14ac:dyDescent="0.3">
      <c r="A20" s="8" t="s">
        <v>22</v>
      </c>
      <c r="B20" s="9">
        <v>0</v>
      </c>
      <c r="C20" s="9">
        <v>0</v>
      </c>
      <c r="D20" s="9">
        <v>0</v>
      </c>
      <c r="E20" s="9">
        <v>0</v>
      </c>
      <c r="F20" s="10">
        <f>SUM(B20:E20)</f>
        <v>0</v>
      </c>
      <c r="G20" s="9">
        <v>8138</v>
      </c>
      <c r="H20" s="9">
        <v>-4495</v>
      </c>
      <c r="I20" s="9">
        <v>11147</v>
      </c>
      <c r="J20" s="9">
        <v>5970</v>
      </c>
      <c r="K20" s="10">
        <v>371926</v>
      </c>
    </row>
    <row r="21" spans="1:11" outlineLevel="1" x14ac:dyDescent="0.3">
      <c r="A21" s="5" t="s">
        <v>23</v>
      </c>
      <c r="B21" s="6">
        <f t="shared" ref="B21:K21" si="6">B19-B20</f>
        <v>20013</v>
      </c>
      <c r="C21" s="6">
        <f t="shared" si="6"/>
        <v>16612</v>
      </c>
      <c r="D21" s="6">
        <f t="shared" si="6"/>
        <v>56807</v>
      </c>
      <c r="E21" s="6">
        <f t="shared" si="6"/>
        <v>-7402</v>
      </c>
      <c r="F21" s="7">
        <f t="shared" si="6"/>
        <v>86030</v>
      </c>
      <c r="G21" s="6">
        <f t="shared" si="6"/>
        <v>37334</v>
      </c>
      <c r="H21" s="6">
        <f t="shared" si="6"/>
        <v>-19253</v>
      </c>
      <c r="I21" s="6">
        <f t="shared" si="6"/>
        <v>-62953</v>
      </c>
      <c r="J21" s="6">
        <f t="shared" si="6"/>
        <v>80415</v>
      </c>
      <c r="K21" s="7">
        <f t="shared" si="6"/>
        <v>-451282</v>
      </c>
    </row>
    <row r="22" spans="1:11" x14ac:dyDescent="0.3">
      <c r="A22" s="8" t="s">
        <v>24</v>
      </c>
      <c r="B22" s="9">
        <v>20088</v>
      </c>
      <c r="C22" s="9">
        <v>25514</v>
      </c>
      <c r="D22" s="9">
        <v>16403</v>
      </c>
      <c r="E22" s="9">
        <v>10491</v>
      </c>
      <c r="F22" s="10">
        <f>SUM(B22:E22)</f>
        <v>72496</v>
      </c>
      <c r="G22" s="9">
        <v>18835</v>
      </c>
      <c r="H22" s="9">
        <v>29920</v>
      </c>
      <c r="I22" s="9">
        <v>30576</v>
      </c>
      <c r="J22" s="9">
        <v>12296</v>
      </c>
      <c r="K22" s="10">
        <v>280949</v>
      </c>
    </row>
    <row r="23" spans="1:11" x14ac:dyDescent="0.3">
      <c r="A23" s="5" t="s">
        <v>25</v>
      </c>
      <c r="B23" s="7">
        <f t="shared" ref="B23:K23" si="7">B21-B22</f>
        <v>-75</v>
      </c>
      <c r="C23" s="7">
        <f t="shared" si="7"/>
        <v>-8902</v>
      </c>
      <c r="D23" s="7">
        <f t="shared" si="7"/>
        <v>40404</v>
      </c>
      <c r="E23" s="7">
        <f t="shared" si="7"/>
        <v>-17893</v>
      </c>
      <c r="F23" s="7">
        <f t="shared" si="7"/>
        <v>13534</v>
      </c>
      <c r="G23" s="7">
        <f t="shared" si="7"/>
        <v>18499</v>
      </c>
      <c r="H23" s="7">
        <f t="shared" si="7"/>
        <v>-49173</v>
      </c>
      <c r="I23" s="7">
        <f t="shared" si="7"/>
        <v>-93529</v>
      </c>
      <c r="J23" s="7">
        <f t="shared" si="7"/>
        <v>68119</v>
      </c>
      <c r="K23" s="7">
        <f t="shared" si="7"/>
        <v>-732231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Ankit Kumar</dc:creator>
  <cp:lastModifiedBy>Ankit Kumar</cp:lastModifiedBy>
  <dcterms:created xsi:type="dcterms:W3CDTF">2022-10-03T11:58:05Z</dcterms:created>
  <dcterms:modified xsi:type="dcterms:W3CDTF">2022-10-03T13:13:55Z</dcterms:modified>
</cp:coreProperties>
</file>